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penny/Desktop/"/>
    </mc:Choice>
  </mc:AlternateContent>
  <xr:revisionPtr revIDLastSave="0" documentId="8_{A4B1C97D-8339-9042-A123-F9E2B9F74D36}" xr6:coauthVersionLast="45" xr6:coauthVersionMax="45" xr10:uidLastSave="{00000000-0000-0000-0000-000000000000}"/>
  <bookViews>
    <workbookView xWindow="0" yWindow="460" windowWidth="24780" windowHeight="14380" tabRatio="901" xr2:uid="{00000000-000D-0000-FFFF-FFFF00000000}"/>
  </bookViews>
  <sheets>
    <sheet name="Lethbridge-April" sheetId="105" r:id="rId1"/>
    <sheet name="Budget 2018-April" sheetId="106" r:id="rId2"/>
  </sheets>
  <definedNames>
    <definedName name="_xlnm.Print_Area" localSheetId="1">'Budget 2018-April'!$A$1:$S$12</definedName>
    <definedName name="_xlnm.Print_Area" localSheetId="0">'Lethbridge-April'!$A$1:$S$33</definedName>
    <definedName name="_xlnm.Print_Titles" localSheetId="0">'Lethbridge-April'!$1:$8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06" l="1"/>
  <c r="N8" i="106"/>
  <c r="O7" i="106"/>
  <c r="O6" i="106" s="1"/>
  <c r="N7" i="106"/>
  <c r="N6" i="106" s="1"/>
  <c r="J6" i="106"/>
  <c r="O8" i="105"/>
  <c r="N8" i="105"/>
  <c r="O7" i="105"/>
  <c r="O6" i="105" s="1"/>
  <c r="N7" i="105"/>
  <c r="N6" i="105" s="1"/>
  <c r="J6" i="105"/>
</calcChain>
</file>

<file path=xl/sharedStrings.xml><?xml version="1.0" encoding="utf-8"?>
<sst xmlns="http://schemas.openxmlformats.org/spreadsheetml/2006/main" count="165" uniqueCount="76">
  <si>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</si>
  <si>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</si>
  <si>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</si>
  <si>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</si>
  <si>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</si>
  <si>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</si>
  <si>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</si>
  <si>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Spencer, Locke</t>
  </si>
  <si>
    <t>NSERC</t>
  </si>
  <si>
    <t>Barrett, Louise</t>
  </si>
  <si>
    <t>Not applicable</t>
  </si>
  <si>
    <t>SSHRC</t>
  </si>
  <si>
    <t>Iwaniuk, Andrew</t>
  </si>
  <si>
    <t>Alexander, Kristine</t>
  </si>
  <si>
    <t>yes</t>
  </si>
  <si>
    <t>New</t>
  </si>
  <si>
    <t>Renewal</t>
  </si>
  <si>
    <t>485-A</t>
  </si>
  <si>
    <t>485-B</t>
  </si>
  <si>
    <t>Wiseman, Steven</t>
  </si>
  <si>
    <t>2015-2</t>
  </si>
  <si>
    <t>Zovoillis, Athanasios</t>
  </si>
  <si>
    <t>2016-1</t>
  </si>
  <si>
    <t>LAST UPDATED BY TIPS:</t>
  </si>
  <si>
    <t>DERNIÈRE MISE À JOUR PAR SPIIE:</t>
  </si>
  <si>
    <t>Allocation des chaires selon: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</si>
  <si>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</si>
  <si>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</si>
  <si>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</si>
  <si>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</si>
  <si>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</si>
  <si>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</si>
  <si>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</si>
  <si>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</si>
  <si>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</si>
  <si>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</si>
  <si>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</si>
  <si>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</si>
  <si>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</si>
  <si>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</si>
  <si>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</si>
  <si>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</si>
  <si>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</si>
  <si>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Nom du Canadidat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</si>
  <si>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</si>
  <si>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</si>
  <si>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</si>
  <si>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</si>
  <si>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</si>
  <si>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</si>
  <si>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</si>
  <si>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</si>
  <si>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</si>
  <si>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UNIVERSITY OF LETHBRIDGE</t>
  </si>
  <si>
    <t>CIHR</t>
  </si>
  <si>
    <t>Patel, Trushar R.</t>
  </si>
  <si>
    <t>2017-1</t>
  </si>
  <si>
    <t>SPECIAL</t>
  </si>
  <si>
    <t>1973-A</t>
  </si>
  <si>
    <t>1973-B</t>
  </si>
  <si>
    <t>Giroux, Monique</t>
  </si>
  <si>
    <t>Young, Julie</t>
  </si>
  <si>
    <t>Year 2017 calculation</t>
  </si>
  <si>
    <t>Calcul de l'année 2017</t>
  </si>
  <si>
    <t>SECOND TERM - NO FURTHER RENEWAL POSSIBLE</t>
  </si>
  <si>
    <t>2017-2</t>
  </si>
  <si>
    <t>2018-0198</t>
  </si>
  <si>
    <t>2018 NEW CHAIRS*</t>
  </si>
  <si>
    <t>NOUVELLES CHAIRES 2018*</t>
  </si>
  <si>
    <t>2018-1</t>
  </si>
  <si>
    <t>Bogard, Matthew</t>
  </si>
  <si>
    <t>2018-2</t>
  </si>
  <si>
    <t>Leween, Jackson, Two Bears</t>
  </si>
  <si>
    <t>2019-1</t>
  </si>
  <si>
    <t>April 1st, 2020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</si>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</sst>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[$-1009]mmmm\ d\,\ yyyy;@"/>
  </numFmts>
  <fonts count="2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5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1" xfId="0" applyNumberFormat="1" applyFont="1" applyFill="1" applyBorder="1" applyAlignment="1" applyProtection="1">
      <alignment horizontal="center" vertical="center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165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1" xfId="0" applyNumberFormat="1" applyFont="1" applyFill="1" applyBorder="1" applyAlignment="1" applyProtection="1">
      <alignment horizontal="center" vertical="center"/>
      <protection locked="0"/>
    </xf>
    <xf numFmtId="165" fontId="12" fillId="2" borderId="11" xfId="0" applyNumberFormat="1" applyFont="1" applyFill="1" applyBorder="1" applyAlignment="1" applyProtection="1">
      <alignment horizontal="center" vertical="center"/>
    </xf>
    <xf numFmtId="15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/>
    <xf numFmtId="0" fontId="1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15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horizontal="right" wrapText="1"/>
    </xf>
    <xf numFmtId="166" fontId="16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wrapText="1"/>
    </xf>
    <xf numFmtId="14" fontId="16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9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165" fontId="11" fillId="0" borderId="17" xfId="0" applyNumberFormat="1" applyFont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Border="1" applyAlignment="1" applyProtection="1">
      <alignment horizontal="center" vertical="center"/>
    </xf>
    <xf numFmtId="164" fontId="11" fillId="0" borderId="18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 wrapText="1"/>
      <protection locked="0"/>
    </xf>
    <xf numFmtId="165" fontId="11" fillId="0" borderId="20" xfId="0" applyNumberFormat="1" applyFont="1" applyBorder="1" applyAlignment="1" applyProtection="1">
      <alignment horizontal="center" vertical="center"/>
    </xf>
    <xf numFmtId="164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left" vertical="center" wrapText="1"/>
    </xf>
    <xf numFmtId="16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15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vertical="center"/>
    </xf>
    <xf numFmtId="164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protection locked="0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/>
    <xf numFmtId="164" fontId="11" fillId="0" borderId="0" xfId="0" applyNumberFormat="1" applyFont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27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30477</xdr:rowOff>
    </xdr:from>
    <xdr:to>
      <xdr:col>19</xdr:col>
      <xdr:colOff>0</xdr:colOff>
      <xdr:row>31</xdr:row>
      <xdr:rowOff>121227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106525" y="1897377"/>
          <a:ext cx="3028950" cy="571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permitted: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Flexibility used: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3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485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 1973 Split into 2 Tier 2 (SPECIAL)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3) 1387 SSHRC to NSERC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8 calculation: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2 Tier 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NSERC: 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 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2008 calculation: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loss of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T-1 #1205 removed (SSHRC 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2010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1 chair: 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2012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SSHRC Tier 1 # 1820 - apply phase-out mechanism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2014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Year 2017 calculation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Loss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SSHRC N-1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LOST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 NSERC T-1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Change chair #1387 from NSERC to SSHRC (under allocation)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cs typeface="Arial"/>
            </a:rPr>
            <a:t>Apply 1 flex to use it as a NSERC)</a:t>
          </a:r>
          <a:endParaRPr kumimoji="0" lang="en-US" sz="9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47626</xdr:rowOff>
    </xdr:from>
    <xdr:to>
      <xdr:col>19</xdr:col>
      <xdr:colOff>0</xdr:colOff>
      <xdr:row>10</xdr:row>
      <xdr:rowOff>1076326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106525" y="1914526"/>
          <a:ext cx="3028950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2018 NEW CHAIRS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Gain of 1 NSERC Tier 2</a:t>
          </a: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K19"/>
  <sheetViews>
    <sheetView showZeros="0" tabSelected="1" zoomScaleNormal="100" workbookViewId="0">
      <selection activeCell="D5" sqref="D5:E19"/>
    </sheetView>
  </sheetViews>
  <sheetFormatPr baseColWidth="10" defaultColWidth="9.1640625" defaultRowHeight="13" x14ac:dyDescent="0.15"/>
  <cols>
    <col min="1" max="1" width="7.6640625" style="34" customWidth="1"/>
    <col min="2" max="3" width="10.5" style="3" customWidth="1"/>
    <col min="4" max="4" width="9.33203125" style="19" customWidth="1"/>
    <col min="5" max="6" width="20.6640625" style="1" customWidth="1"/>
    <col min="7" max="7" width="9.33203125" style="35" customWidth="1"/>
    <col min="8" max="8" width="5.6640625" style="15" customWidth="1"/>
    <col min="9" max="10" width="10.5" style="22" customWidth="1"/>
    <col min="11" max="11" width="7.6640625" style="14" customWidth="1"/>
    <col min="12" max="12" width="7.1640625" style="2" customWidth="1"/>
    <col min="13" max="13" width="15.83203125" style="11" customWidth="1"/>
    <col min="14" max="14" width="1.6640625" style="11" customWidth="1"/>
    <col min="15" max="15" width="6.6640625" style="11" customWidth="1"/>
    <col min="16" max="17" width="7.83203125" style="54" customWidth="1"/>
    <col min="18" max="18" width="40.6640625" style="4" customWidth="1"/>
    <col min="19" max="19" width="45.6640625" style="4" customWidth="1"/>
    <col min="20" max="635" width="9.1640625" style="17"/>
  </cols>
  <sheetData>
    <row r="1" spans="1:635" ht="16" x14ac:dyDescent="0.2">
      <c r="A1" s="31">
        <v>11</v>
      </c>
      <c r="B1" s="5" t="s">
        <v>53</v>
      </c>
      <c r="C1" s="5"/>
      <c r="D1" s="18"/>
      <c r="E1" s="64"/>
      <c r="F1" s="64"/>
      <c r="I1" s="20"/>
      <c r="J1" s="20"/>
      <c r="K1" s="12"/>
      <c r="L1" s="6"/>
      <c r="M1" s="10"/>
      <c r="N1" s="10"/>
      <c r="O1" s="10"/>
      <c r="P1" s="52"/>
      <c r="Q1" s="52"/>
      <c r="R1" s="65" t="s">
        <v>23</v>
      </c>
      <c r="S1" s="66" t="s">
        <v>74</v>
      </c>
    </row>
    <row r="2" spans="1:635" ht="14" x14ac:dyDescent="0.15">
      <c r="A2" s="32"/>
      <c r="D2" s="9" t="s">
        <v>2</v>
      </c>
      <c r="E2" s="67" t="s">
        <v>62</v>
      </c>
      <c r="F2" s="67"/>
      <c r="G2" s="36"/>
      <c r="I2" s="21"/>
      <c r="J2" s="21"/>
      <c r="K2" s="13"/>
      <c r="L2" s="7"/>
      <c r="M2" s="16"/>
      <c r="N2" s="16"/>
      <c r="O2" s="16"/>
      <c r="P2" s="53"/>
      <c r="Q2" s="53"/>
      <c r="R2" s="65" t="s">
        <v>24</v>
      </c>
      <c r="S2" s="68" t="s">
        <v>75</v>
      </c>
    </row>
    <row r="3" spans="1:635" ht="14" x14ac:dyDescent="0.15">
      <c r="A3" s="33"/>
      <c r="D3" s="69" t="s">
        <v>25</v>
      </c>
      <c r="E3" s="70" t="s">
        <v>63</v>
      </c>
      <c r="F3" s="70"/>
      <c r="S3" s="8"/>
    </row>
    <row r="4" spans="1:635" s="78" customFormat="1" ht="12" thickBot="1" x14ac:dyDescent="0.2">
      <c r="A4" s="71"/>
      <c r="B4" s="72"/>
      <c r="C4" s="72"/>
      <c r="D4" s="72"/>
      <c r="E4" s="73"/>
      <c r="F4" s="73"/>
      <c r="G4" s="74"/>
      <c r="H4" s="74"/>
      <c r="I4" s="74"/>
      <c r="J4" s="74"/>
      <c r="K4" s="72"/>
      <c r="L4" s="72"/>
      <c r="M4" s="74"/>
      <c r="N4" s="74"/>
      <c r="O4" s="74"/>
      <c r="P4" s="75"/>
      <c r="Q4" s="75"/>
      <c r="R4" s="76"/>
      <c r="S4" s="77"/>
    </row>
    <row r="5" spans="1:635" ht="18" customHeight="1" thickBot="1" x14ac:dyDescent="0.2">
      <c r="A5" s="33"/>
      <c r="D5" s="70"/>
      <c r="E5" s="35"/>
      <c r="F5" s="15"/>
      <c r="G5" s="22"/>
      <c r="H5" s="22"/>
      <c r="I5" s="14"/>
      <c r="J5" s="79" t="s">
        <v>26</v>
      </c>
      <c r="K5" s="11"/>
      <c r="L5" s="11"/>
      <c r="N5" s="55" t="s">
        <v>0</v>
      </c>
      <c r="O5" s="55" t="s">
        <v>1</v>
      </c>
      <c r="P5" s="4"/>
      <c r="Q5" s="80" t="s">
        <v>27</v>
      </c>
      <c r="R5" s="17"/>
      <c r="S5" s="17"/>
      <c r="XJ5"/>
      <c r="XK5"/>
    </row>
    <row r="6" spans="1:635" ht="18" customHeight="1" thickBot="1" x14ac:dyDescent="0.2">
      <c r="A6" s="33"/>
      <c r="D6" s="70"/>
      <c r="E6" s="35"/>
      <c r="F6" s="15"/>
      <c r="G6" s="22"/>
      <c r="H6" s="22"/>
      <c r="I6" s="14"/>
      <c r="J6" s="81">
        <f>COUNTIF(J9:J19,"yes")</f>
        <v>10</v>
      </c>
      <c r="K6" s="11"/>
      <c r="L6" s="11"/>
      <c r="M6" s="82" t="s">
        <v>4</v>
      </c>
      <c r="N6" s="83">
        <f>SUM(N7:N8)</f>
        <v>9</v>
      </c>
      <c r="O6" s="83">
        <f>SUM(O7:O8)</f>
        <v>11</v>
      </c>
      <c r="P6" s="4"/>
      <c r="Q6" s="80" t="s">
        <v>28</v>
      </c>
      <c r="R6" s="17"/>
      <c r="S6" s="17"/>
      <c r="XJ6"/>
      <c r="XK6"/>
    </row>
    <row r="7" spans="1:635" s="98" customFormat="1" ht="52" x14ac:dyDescent="0.15">
      <c r="A7" s="84" t="s">
        <v>29</v>
      </c>
      <c r="B7" s="85" t="s">
        <v>30</v>
      </c>
      <c r="C7" s="85" t="s">
        <v>31</v>
      </c>
      <c r="D7" s="86" t="s">
        <v>32</v>
      </c>
      <c r="E7" s="87" t="s">
        <v>33</v>
      </c>
      <c r="F7" s="88" t="s">
        <v>5</v>
      </c>
      <c r="G7" s="89" t="s">
        <v>34</v>
      </c>
      <c r="H7" s="89" t="s">
        <v>35</v>
      </c>
      <c r="I7" s="90" t="s">
        <v>36</v>
      </c>
      <c r="J7" s="85" t="s">
        <v>6</v>
      </c>
      <c r="K7" s="91" t="s">
        <v>37</v>
      </c>
      <c r="L7" s="92"/>
      <c r="M7" s="93" t="s">
        <v>38</v>
      </c>
      <c r="N7" s="94">
        <f>COUNTIF(N9:N19,"1")</f>
        <v>3</v>
      </c>
      <c r="O7" s="94">
        <f>COUNTIF(O9:O19,"1")</f>
        <v>1</v>
      </c>
      <c r="P7" s="95" t="s">
        <v>3</v>
      </c>
      <c r="Q7" s="96" t="s">
        <v>39</v>
      </c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  <c r="TF7" s="97"/>
      <c r="TG7" s="97"/>
      <c r="TH7" s="97"/>
      <c r="TI7" s="97"/>
      <c r="TJ7" s="97"/>
      <c r="TK7" s="97"/>
      <c r="TL7" s="97"/>
      <c r="TM7" s="97"/>
      <c r="TN7" s="97"/>
      <c r="TO7" s="97"/>
      <c r="TP7" s="97"/>
      <c r="TQ7" s="97"/>
      <c r="TR7" s="97"/>
      <c r="TS7" s="97"/>
      <c r="TT7" s="97"/>
      <c r="TU7" s="97"/>
      <c r="TV7" s="97"/>
      <c r="TW7" s="97"/>
      <c r="TX7" s="97"/>
      <c r="TY7" s="97"/>
      <c r="TZ7" s="97"/>
      <c r="UA7" s="97"/>
      <c r="UB7" s="97"/>
      <c r="UC7" s="97"/>
      <c r="UD7" s="97"/>
      <c r="UE7" s="97"/>
      <c r="UF7" s="97"/>
      <c r="UG7" s="97"/>
      <c r="UH7" s="97"/>
      <c r="UI7" s="97"/>
      <c r="UJ7" s="97"/>
      <c r="UK7" s="97"/>
      <c r="UL7" s="97"/>
      <c r="UM7" s="97"/>
      <c r="UN7" s="97"/>
      <c r="UO7" s="97"/>
      <c r="UP7" s="97"/>
      <c r="UQ7" s="97"/>
      <c r="UR7" s="97"/>
      <c r="US7" s="97"/>
      <c r="UT7" s="97"/>
      <c r="UU7" s="97"/>
      <c r="UV7" s="97"/>
      <c r="UW7" s="97"/>
      <c r="UX7" s="97"/>
      <c r="UY7" s="97"/>
      <c r="UZ7" s="97"/>
      <c r="VA7" s="97"/>
      <c r="VB7" s="97"/>
      <c r="VC7" s="97"/>
      <c r="VD7" s="97"/>
      <c r="VE7" s="97"/>
      <c r="VF7" s="97"/>
      <c r="VG7" s="97"/>
      <c r="VH7" s="97"/>
      <c r="VI7" s="97"/>
      <c r="VJ7" s="97"/>
      <c r="VK7" s="97"/>
      <c r="VL7" s="97"/>
      <c r="VM7" s="97"/>
      <c r="VN7" s="97"/>
      <c r="VO7" s="97"/>
      <c r="VP7" s="97"/>
      <c r="VQ7" s="97"/>
      <c r="VR7" s="97"/>
      <c r="VS7" s="97"/>
      <c r="VT7" s="97"/>
      <c r="VU7" s="97"/>
      <c r="VV7" s="97"/>
      <c r="VW7" s="97"/>
      <c r="VX7" s="97"/>
      <c r="VY7" s="97"/>
      <c r="VZ7" s="97"/>
      <c r="WA7" s="97"/>
      <c r="WB7" s="97"/>
      <c r="WC7" s="97"/>
      <c r="WD7" s="97"/>
      <c r="WE7" s="97"/>
      <c r="WF7" s="97"/>
      <c r="WG7" s="97"/>
      <c r="WH7" s="97"/>
      <c r="WI7" s="97"/>
      <c r="WJ7" s="97"/>
      <c r="WK7" s="97"/>
      <c r="WL7" s="97"/>
      <c r="WM7" s="97"/>
      <c r="WN7" s="97"/>
      <c r="WO7" s="97"/>
      <c r="WP7" s="97"/>
      <c r="WQ7" s="97"/>
      <c r="WR7" s="97"/>
      <c r="WS7" s="97"/>
      <c r="WT7" s="97"/>
      <c r="WU7" s="97"/>
      <c r="WV7" s="97"/>
      <c r="WW7" s="97"/>
      <c r="WX7" s="97"/>
      <c r="WY7" s="97"/>
      <c r="WZ7" s="97"/>
      <c r="XA7" s="97"/>
      <c r="XB7" s="97"/>
      <c r="XC7" s="97"/>
      <c r="XD7" s="97"/>
      <c r="XE7" s="97"/>
      <c r="XF7" s="97"/>
      <c r="XG7" s="97"/>
      <c r="XH7" s="97"/>
      <c r="XI7" s="97"/>
    </row>
    <row r="8" spans="1:635" s="98" customFormat="1" ht="66" thickBot="1" x14ac:dyDescent="0.2">
      <c r="A8" s="99" t="s">
        <v>40</v>
      </c>
      <c r="B8" s="100" t="s">
        <v>41</v>
      </c>
      <c r="C8" s="100" t="s">
        <v>42</v>
      </c>
      <c r="D8" s="101" t="s">
        <v>43</v>
      </c>
      <c r="E8" s="102" t="s">
        <v>33</v>
      </c>
      <c r="F8" s="103" t="s">
        <v>44</v>
      </c>
      <c r="G8" s="104" t="s">
        <v>45</v>
      </c>
      <c r="H8" s="104" t="s">
        <v>46</v>
      </c>
      <c r="I8" s="105" t="s">
        <v>47</v>
      </c>
      <c r="J8" s="100" t="s">
        <v>48</v>
      </c>
      <c r="K8" s="106" t="s">
        <v>49</v>
      </c>
      <c r="L8" s="92"/>
      <c r="M8" s="107" t="s">
        <v>50</v>
      </c>
      <c r="N8" s="108">
        <f>COUNTIF(N9:N19,"2")</f>
        <v>6</v>
      </c>
      <c r="O8" s="108">
        <f>COUNTIF(O9:O19,"2")</f>
        <v>10</v>
      </c>
      <c r="P8" s="109" t="s">
        <v>51</v>
      </c>
      <c r="Q8" s="110" t="s">
        <v>52</v>
      </c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  <c r="TF8" s="97"/>
      <c r="TG8" s="97"/>
      <c r="TH8" s="97"/>
      <c r="TI8" s="97"/>
      <c r="TJ8" s="97"/>
      <c r="TK8" s="97"/>
      <c r="TL8" s="97"/>
      <c r="TM8" s="97"/>
      <c r="TN8" s="97"/>
      <c r="TO8" s="97"/>
      <c r="TP8" s="97"/>
      <c r="TQ8" s="97"/>
      <c r="TR8" s="97"/>
      <c r="TS8" s="97"/>
      <c r="TT8" s="97"/>
      <c r="TU8" s="97"/>
      <c r="TV8" s="97"/>
      <c r="TW8" s="97"/>
      <c r="TX8" s="97"/>
      <c r="TY8" s="97"/>
      <c r="TZ8" s="97"/>
      <c r="UA8" s="97"/>
      <c r="UB8" s="97"/>
      <c r="UC8" s="97"/>
      <c r="UD8" s="97"/>
      <c r="UE8" s="97"/>
      <c r="UF8" s="97"/>
      <c r="UG8" s="97"/>
      <c r="UH8" s="97"/>
      <c r="UI8" s="97"/>
      <c r="UJ8" s="97"/>
      <c r="UK8" s="97"/>
      <c r="UL8" s="97"/>
      <c r="UM8" s="97"/>
      <c r="UN8" s="97"/>
      <c r="UO8" s="97"/>
      <c r="UP8" s="97"/>
      <c r="UQ8" s="97"/>
      <c r="UR8" s="97"/>
      <c r="US8" s="97"/>
      <c r="UT8" s="97"/>
      <c r="UU8" s="97"/>
      <c r="UV8" s="97"/>
      <c r="UW8" s="97"/>
      <c r="UX8" s="97"/>
      <c r="UY8" s="97"/>
      <c r="UZ8" s="97"/>
      <c r="VA8" s="97"/>
      <c r="VB8" s="97"/>
      <c r="VC8" s="97"/>
      <c r="VD8" s="97"/>
      <c r="VE8" s="97"/>
      <c r="VF8" s="97"/>
      <c r="VG8" s="97"/>
      <c r="VH8" s="97"/>
      <c r="VI8" s="97"/>
      <c r="VJ8" s="97"/>
      <c r="VK8" s="97"/>
      <c r="VL8" s="97"/>
      <c r="VM8" s="97"/>
      <c r="VN8" s="97"/>
      <c r="VO8" s="97"/>
      <c r="VP8" s="97"/>
      <c r="VQ8" s="97"/>
      <c r="VR8" s="97"/>
      <c r="VS8" s="97"/>
      <c r="VT8" s="97"/>
      <c r="VU8" s="97"/>
      <c r="VV8" s="97"/>
      <c r="VW8" s="97"/>
      <c r="VX8" s="97"/>
      <c r="VY8" s="97"/>
      <c r="VZ8" s="97"/>
      <c r="WA8" s="97"/>
      <c r="WB8" s="97"/>
      <c r="WC8" s="97"/>
      <c r="WD8" s="97"/>
      <c r="WE8" s="97"/>
      <c r="WF8" s="97"/>
      <c r="WG8" s="97"/>
      <c r="WH8" s="97"/>
      <c r="WI8" s="97"/>
      <c r="WJ8" s="97"/>
      <c r="WK8" s="97"/>
      <c r="WL8" s="97"/>
      <c r="WM8" s="97"/>
      <c r="WN8" s="97"/>
      <c r="WO8" s="97"/>
      <c r="WP8" s="97"/>
      <c r="WQ8" s="97"/>
      <c r="WR8" s="97"/>
      <c r="WS8" s="97"/>
      <c r="WT8" s="97"/>
      <c r="WU8" s="97"/>
      <c r="WV8" s="97"/>
      <c r="WW8" s="97"/>
      <c r="WX8" s="97"/>
      <c r="WY8" s="97"/>
      <c r="WZ8" s="97"/>
      <c r="XA8" s="97"/>
      <c r="XB8" s="97"/>
      <c r="XC8" s="97"/>
      <c r="XD8" s="97"/>
      <c r="XE8" s="97"/>
      <c r="XF8" s="97"/>
      <c r="XG8" s="97"/>
      <c r="XH8" s="97"/>
      <c r="XI8" s="97"/>
    </row>
    <row r="9" spans="1:635" s="113" customFormat="1" ht="25.5" customHeight="1" x14ac:dyDescent="0.15">
      <c r="A9" s="23">
        <v>602</v>
      </c>
      <c r="B9" s="23" t="s">
        <v>54</v>
      </c>
      <c r="C9" s="23" t="s">
        <v>54</v>
      </c>
      <c r="D9" s="24" t="s">
        <v>55</v>
      </c>
      <c r="E9" s="37" t="s">
        <v>15</v>
      </c>
      <c r="F9" s="25" t="s">
        <v>56</v>
      </c>
      <c r="G9" s="38">
        <v>43040</v>
      </c>
      <c r="H9" s="38">
        <v>43040</v>
      </c>
      <c r="I9" s="26">
        <v>44865</v>
      </c>
      <c r="J9" s="26" t="s">
        <v>14</v>
      </c>
      <c r="K9" s="27">
        <v>44652</v>
      </c>
      <c r="L9" s="29"/>
      <c r="M9" s="111"/>
      <c r="N9" s="114">
        <v>2</v>
      </c>
      <c r="O9" s="114">
        <v>2</v>
      </c>
      <c r="P9" s="30"/>
      <c r="Q9" s="112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</row>
    <row r="10" spans="1:635" s="123" customFormat="1" ht="25.5" customHeight="1" x14ac:dyDescent="0.15">
      <c r="A10" s="23">
        <v>1387</v>
      </c>
      <c r="B10" s="23" t="s">
        <v>11</v>
      </c>
      <c r="C10" s="23" t="s">
        <v>8</v>
      </c>
      <c r="D10" s="24" t="s">
        <v>9</v>
      </c>
      <c r="E10" s="37" t="s">
        <v>16</v>
      </c>
      <c r="F10" s="25" t="s">
        <v>69</v>
      </c>
      <c r="G10" s="38">
        <v>43466</v>
      </c>
      <c r="H10" s="38">
        <v>43466</v>
      </c>
      <c r="I10" s="26">
        <v>46022</v>
      </c>
      <c r="J10" s="26" t="s">
        <v>14</v>
      </c>
      <c r="K10" s="119" t="s">
        <v>10</v>
      </c>
      <c r="L10" s="29"/>
      <c r="M10" s="29"/>
      <c r="N10" s="28">
        <v>1</v>
      </c>
      <c r="O10" s="28">
        <v>1</v>
      </c>
      <c r="P10" s="30" t="s">
        <v>64</v>
      </c>
      <c r="Q10" s="122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</row>
    <row r="11" spans="1:635" s="62" customFormat="1" ht="25.5" customHeight="1" x14ac:dyDescent="0.15">
      <c r="A11" s="40" t="s">
        <v>17</v>
      </c>
      <c r="B11" s="40" t="s">
        <v>8</v>
      </c>
      <c r="C11" s="40" t="s">
        <v>8</v>
      </c>
      <c r="D11" s="41" t="s">
        <v>19</v>
      </c>
      <c r="E11" s="57" t="s">
        <v>15</v>
      </c>
      <c r="F11" s="42" t="s">
        <v>20</v>
      </c>
      <c r="G11" s="43">
        <v>42552</v>
      </c>
      <c r="H11" s="43">
        <v>42506</v>
      </c>
      <c r="I11" s="44">
        <v>44331</v>
      </c>
      <c r="J11" s="44" t="s">
        <v>14</v>
      </c>
      <c r="K11" s="58">
        <v>44136</v>
      </c>
      <c r="L11" s="59"/>
      <c r="M11" s="59"/>
      <c r="N11" s="60">
        <v>1</v>
      </c>
      <c r="O11" s="60">
        <v>2</v>
      </c>
      <c r="P11" s="51"/>
      <c r="Q11" s="63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</row>
    <row r="12" spans="1:635" s="62" customFormat="1" ht="25.5" customHeight="1" x14ac:dyDescent="0.15">
      <c r="A12" s="40" t="s">
        <v>18</v>
      </c>
      <c r="B12" s="40" t="s">
        <v>8</v>
      </c>
      <c r="C12" s="40" t="s">
        <v>8</v>
      </c>
      <c r="D12" s="41" t="s">
        <v>21</v>
      </c>
      <c r="E12" s="57" t="s">
        <v>15</v>
      </c>
      <c r="F12" s="42" t="s">
        <v>22</v>
      </c>
      <c r="G12" s="43">
        <v>42614</v>
      </c>
      <c r="H12" s="43">
        <v>42705</v>
      </c>
      <c r="I12" s="44">
        <v>44530</v>
      </c>
      <c r="J12" s="44" t="s">
        <v>14</v>
      </c>
      <c r="K12" s="58">
        <v>44287</v>
      </c>
      <c r="L12" s="59"/>
      <c r="M12" s="59"/>
      <c r="N12" s="60"/>
      <c r="O12" s="60">
        <v>2</v>
      </c>
      <c r="P12" s="51"/>
      <c r="Q12" s="63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</row>
    <row r="13" spans="1:635" s="47" customFormat="1" ht="25.5" customHeight="1" x14ac:dyDescent="0.15">
      <c r="A13" s="40">
        <v>1388</v>
      </c>
      <c r="B13" s="40" t="s">
        <v>8</v>
      </c>
      <c r="C13" s="40" t="s">
        <v>8</v>
      </c>
      <c r="D13" s="24"/>
      <c r="E13" s="37"/>
      <c r="F13" s="25"/>
      <c r="G13" s="38"/>
      <c r="H13" s="38"/>
      <c r="I13" s="26"/>
      <c r="J13" s="26"/>
      <c r="K13" s="119"/>
      <c r="L13" s="129"/>
      <c r="M13" s="129"/>
      <c r="N13" s="28">
        <v>2</v>
      </c>
      <c r="O13" s="28">
        <v>2</v>
      </c>
      <c r="P13" s="30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</row>
    <row r="14" spans="1:635" s="118" customFormat="1" ht="25.5" customHeight="1" x14ac:dyDescent="0.15">
      <c r="A14" s="23">
        <v>1389</v>
      </c>
      <c r="B14" s="23" t="s">
        <v>8</v>
      </c>
      <c r="C14" s="23" t="s">
        <v>8</v>
      </c>
      <c r="D14" s="24" t="s">
        <v>7</v>
      </c>
      <c r="E14" s="37" t="s">
        <v>16</v>
      </c>
      <c r="F14" s="25" t="s">
        <v>56</v>
      </c>
      <c r="G14" s="38">
        <v>43282</v>
      </c>
      <c r="H14" s="38">
        <v>43282</v>
      </c>
      <c r="I14" s="26">
        <v>45107</v>
      </c>
      <c r="J14" s="26" t="s">
        <v>14</v>
      </c>
      <c r="K14" s="119" t="s">
        <v>10</v>
      </c>
      <c r="L14" s="59"/>
      <c r="M14" s="59"/>
      <c r="N14" s="60">
        <v>2</v>
      </c>
      <c r="O14" s="60">
        <v>2</v>
      </c>
      <c r="P14" s="51" t="s">
        <v>64</v>
      </c>
      <c r="Q14" s="117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</row>
    <row r="15" spans="1:635" s="126" customFormat="1" ht="25.5" customHeight="1" x14ac:dyDescent="0.15">
      <c r="A15" s="23">
        <v>1821</v>
      </c>
      <c r="B15" s="23" t="s">
        <v>11</v>
      </c>
      <c r="C15" s="23" t="s">
        <v>11</v>
      </c>
      <c r="D15" s="24" t="s">
        <v>72</v>
      </c>
      <c r="E15" s="37" t="s">
        <v>15</v>
      </c>
      <c r="F15" s="25" t="s">
        <v>73</v>
      </c>
      <c r="G15" s="38">
        <v>43831</v>
      </c>
      <c r="H15" s="38">
        <v>43831</v>
      </c>
      <c r="I15" s="26">
        <v>45657</v>
      </c>
      <c r="J15" s="26" t="s">
        <v>14</v>
      </c>
      <c r="K15" s="27">
        <v>45383</v>
      </c>
      <c r="L15" s="127"/>
      <c r="M15" s="127"/>
      <c r="N15" s="56">
        <v>2</v>
      </c>
      <c r="O15" s="56">
        <v>2</v>
      </c>
      <c r="P15" s="128"/>
      <c r="Q15" s="125"/>
    </row>
    <row r="16" spans="1:635" s="50" customFormat="1" ht="25.5" customHeight="1" x14ac:dyDescent="0.15">
      <c r="A16" s="23" t="s">
        <v>58</v>
      </c>
      <c r="B16" s="23" t="s">
        <v>57</v>
      </c>
      <c r="C16" s="23" t="s">
        <v>11</v>
      </c>
      <c r="D16" s="41" t="s">
        <v>60</v>
      </c>
      <c r="E16" s="57" t="s">
        <v>15</v>
      </c>
      <c r="F16" s="42" t="s">
        <v>56</v>
      </c>
      <c r="G16" s="43">
        <v>43101</v>
      </c>
      <c r="H16" s="43">
        <v>43040</v>
      </c>
      <c r="I16" s="44">
        <v>44865</v>
      </c>
      <c r="J16" s="44" t="s">
        <v>14</v>
      </c>
      <c r="K16" s="58">
        <v>44652</v>
      </c>
      <c r="L16" s="115"/>
      <c r="M16" s="115"/>
      <c r="N16" s="116">
        <v>1</v>
      </c>
      <c r="O16" s="116">
        <v>2</v>
      </c>
      <c r="P16" s="51"/>
      <c r="Q16" s="49"/>
    </row>
    <row r="17" spans="1:17" s="50" customFormat="1" ht="25.5" customHeight="1" x14ac:dyDescent="0.15">
      <c r="A17" s="23" t="s">
        <v>59</v>
      </c>
      <c r="B17" s="23" t="s">
        <v>57</v>
      </c>
      <c r="C17" s="23" t="s">
        <v>11</v>
      </c>
      <c r="D17" s="41" t="s">
        <v>61</v>
      </c>
      <c r="E17" s="57" t="s">
        <v>15</v>
      </c>
      <c r="F17" s="42" t="s">
        <v>56</v>
      </c>
      <c r="G17" s="43">
        <v>43101</v>
      </c>
      <c r="H17" s="43">
        <v>43101</v>
      </c>
      <c r="I17" s="44">
        <v>44926</v>
      </c>
      <c r="J17" s="44" t="s">
        <v>14</v>
      </c>
      <c r="K17" s="58">
        <v>44652</v>
      </c>
      <c r="L17" s="115"/>
      <c r="M17" s="115"/>
      <c r="N17" s="116"/>
      <c r="O17" s="116">
        <v>2</v>
      </c>
      <c r="P17" s="51"/>
      <c r="Q17" s="49"/>
    </row>
    <row r="18" spans="1:17" s="50" customFormat="1" ht="25.5" customHeight="1" x14ac:dyDescent="0.15">
      <c r="A18" s="23">
        <v>1974</v>
      </c>
      <c r="B18" s="23" t="s">
        <v>57</v>
      </c>
      <c r="C18" s="23" t="s">
        <v>8</v>
      </c>
      <c r="D18" s="24" t="s">
        <v>12</v>
      </c>
      <c r="E18" s="37" t="s">
        <v>16</v>
      </c>
      <c r="F18" s="25" t="s">
        <v>71</v>
      </c>
      <c r="G18" s="38">
        <v>43647</v>
      </c>
      <c r="H18" s="38">
        <v>43647</v>
      </c>
      <c r="I18" s="26">
        <v>45473</v>
      </c>
      <c r="J18" s="26" t="s">
        <v>14</v>
      </c>
      <c r="K18" s="119" t="s">
        <v>10</v>
      </c>
      <c r="L18" s="48"/>
      <c r="M18" s="48"/>
      <c r="N18" s="56">
        <v>2</v>
      </c>
      <c r="O18" s="56">
        <v>2</v>
      </c>
      <c r="P18" s="30" t="s">
        <v>64</v>
      </c>
      <c r="Q18" s="49"/>
    </row>
    <row r="19" spans="1:17" s="50" customFormat="1" ht="25.5" customHeight="1" x14ac:dyDescent="0.15">
      <c r="A19" s="23">
        <v>1975</v>
      </c>
      <c r="B19" s="23" t="s">
        <v>57</v>
      </c>
      <c r="C19" s="23" t="s">
        <v>11</v>
      </c>
      <c r="D19" s="24" t="s">
        <v>13</v>
      </c>
      <c r="E19" s="37" t="s">
        <v>16</v>
      </c>
      <c r="F19" s="25" t="s">
        <v>65</v>
      </c>
      <c r="G19" s="38">
        <v>43282</v>
      </c>
      <c r="H19" s="38">
        <v>43282</v>
      </c>
      <c r="I19" s="26">
        <v>45107</v>
      </c>
      <c r="J19" s="26" t="s">
        <v>14</v>
      </c>
      <c r="K19" s="119" t="s">
        <v>10</v>
      </c>
      <c r="L19" s="48"/>
      <c r="M19" s="48"/>
      <c r="N19" s="56">
        <v>2</v>
      </c>
      <c r="O19" s="56">
        <v>2</v>
      </c>
      <c r="P19" s="30" t="s">
        <v>64</v>
      </c>
      <c r="Q19" s="49"/>
    </row>
  </sheetData>
  <conditionalFormatting sqref="K6:M6 A7">
    <cfRule type="expression" dxfId="26" priority="16" stopIfTrue="1">
      <formula>#REF!=1</formula>
    </cfRule>
    <cfRule type="expression" dxfId="25" priority="17" stopIfTrue="1">
      <formula>#REF!=1</formula>
    </cfRule>
    <cfRule type="expression" dxfId="24" priority="18" stopIfTrue="1">
      <formula>ISNUMBER(#REF!)</formula>
    </cfRule>
  </conditionalFormatting>
  <conditionalFormatting sqref="N9:O14 A16:C19 P9:P19 D15:J19">
    <cfRule type="expression" dxfId="23" priority="10" stopIfTrue="1">
      <formula>#REF!=1</formula>
    </cfRule>
    <cfRule type="expression" dxfId="22" priority="11" stopIfTrue="1">
      <formula>#REF!=1</formula>
    </cfRule>
    <cfRule type="expression" dxfId="21" priority="12" stopIfTrue="1">
      <formula>ISTEXT(#REF!)</formula>
    </cfRule>
  </conditionalFormatting>
  <conditionalFormatting sqref="L9:M14 K9:K13 K15:K19">
    <cfRule type="expression" dxfId="20" priority="13" stopIfTrue="1">
      <formula>#REF!=1</formula>
    </cfRule>
    <cfRule type="expression" dxfId="19" priority="14" stopIfTrue="1">
      <formula>#REF!=1</formula>
    </cfRule>
    <cfRule type="expression" dxfId="18" priority="15" stopIfTrue="1">
      <formula>ISTEXT(#REF!)</formula>
    </cfRule>
  </conditionalFormatting>
  <conditionalFormatting sqref="A9:C15 D9:J14">
    <cfRule type="expression" dxfId="17" priority="7" stopIfTrue="1">
      <formula>#REF!=1</formula>
    </cfRule>
    <cfRule type="expression" dxfId="16" priority="8" stopIfTrue="1">
      <formula>#REF!=1</formula>
    </cfRule>
    <cfRule type="expression" dxfId="15" priority="9" stopIfTrue="1">
      <formula>ISTEXT(#REF!)</formula>
    </cfRule>
  </conditionalFormatting>
  <conditionalFormatting sqref="K14">
    <cfRule type="expression" dxfId="14" priority="4" stopIfTrue="1">
      <formula>#REF!=1</formula>
    </cfRule>
    <cfRule type="expression" dxfId="13" priority="5" stopIfTrue="1">
      <formula>#REF!=1</formula>
    </cfRule>
    <cfRule type="expression" dxfId="12" priority="6" stopIfTrue="1">
      <formula>ISTEXT(#REF!)</formula>
    </cfRule>
  </conditionalFormatting>
  <hyperlinks>
    <hyperlink ref="Q6" r:id="rId1" xr:uid="{00000000-0004-0000-0000-000000000000}"/>
    <hyperlink ref="Q5" r:id="rId2" xr:uid="{00000000-0004-0000-0000-000001000000}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K11"/>
  <sheetViews>
    <sheetView workbookViewId="0">
      <selection activeCell="D5" sqref="D5:E9"/>
    </sheetView>
  </sheetViews>
  <sheetFormatPr baseColWidth="10" defaultColWidth="9.1640625" defaultRowHeight="13" x14ac:dyDescent="0.15"/>
  <cols>
    <col min="1" max="1" width="7.6640625" style="34" customWidth="1"/>
    <col min="2" max="3" width="10.5" style="3" customWidth="1"/>
    <col min="4" max="4" width="9.33203125" style="19" customWidth="1"/>
    <col min="5" max="6" width="20.6640625" style="1" customWidth="1"/>
    <col min="7" max="7" width="9.33203125" style="35" customWidth="1"/>
    <col min="8" max="8" width="5.6640625" style="15" customWidth="1"/>
    <col min="9" max="10" width="10.5" style="22" customWidth="1"/>
    <col min="11" max="11" width="7.6640625" style="14" customWidth="1"/>
    <col min="12" max="12" width="7.1640625" style="2" customWidth="1"/>
    <col min="13" max="13" width="15.83203125" style="11" customWidth="1"/>
    <col min="14" max="14" width="1.6640625" style="11" customWidth="1"/>
    <col min="15" max="15" width="6.6640625" style="11" customWidth="1"/>
    <col min="16" max="17" width="7.83203125" style="54" customWidth="1"/>
    <col min="18" max="18" width="40.6640625" style="4" customWidth="1"/>
    <col min="19" max="19" width="45.6640625" style="4" customWidth="1"/>
    <col min="20" max="635" width="9.1640625" style="17"/>
  </cols>
  <sheetData>
    <row r="1" spans="1:635" ht="16" x14ac:dyDescent="0.2">
      <c r="A1" s="31">
        <v>11</v>
      </c>
      <c r="B1" s="5" t="s">
        <v>53</v>
      </c>
      <c r="C1" s="5"/>
      <c r="D1" s="18"/>
      <c r="E1" s="64"/>
      <c r="F1" s="64"/>
      <c r="I1" s="20"/>
      <c r="J1" s="20"/>
      <c r="K1" s="12"/>
      <c r="L1" s="6"/>
      <c r="M1" s="10"/>
      <c r="N1" s="10"/>
      <c r="O1" s="10"/>
      <c r="P1" s="52"/>
      <c r="Q1" s="52"/>
      <c r="R1" s="65" t="s">
        <v>23</v>
      </c>
      <c r="S1" s="66" t="s">
        <v>74</v>
      </c>
    </row>
    <row r="2" spans="1:635" ht="14" x14ac:dyDescent="0.15">
      <c r="A2" s="32"/>
      <c r="D2" s="9" t="s">
        <v>2</v>
      </c>
      <c r="E2" s="67" t="s">
        <v>67</v>
      </c>
      <c r="F2" s="67"/>
      <c r="G2" s="36"/>
      <c r="I2" s="21"/>
      <c r="J2" s="21"/>
      <c r="K2" s="13"/>
      <c r="L2" s="7"/>
      <c r="M2" s="16"/>
      <c r="N2" s="16"/>
      <c r="O2" s="16"/>
      <c r="P2" s="53"/>
      <c r="Q2" s="53"/>
      <c r="R2" s="65" t="s">
        <v>24</v>
      </c>
      <c r="S2" s="68" t="s">
        <v>75</v>
      </c>
    </row>
    <row r="3" spans="1:635" x14ac:dyDescent="0.15">
      <c r="A3" s="33"/>
      <c r="D3" s="69" t="s">
        <v>25</v>
      </c>
      <c r="E3" s="121" t="s">
        <v>68</v>
      </c>
      <c r="F3" s="70"/>
      <c r="S3" s="8"/>
    </row>
    <row r="4" spans="1:635" s="78" customFormat="1" ht="12" thickBot="1" x14ac:dyDescent="0.2">
      <c r="A4" s="71"/>
      <c r="B4" s="72"/>
      <c r="C4" s="72"/>
      <c r="D4" s="72"/>
      <c r="E4" s="73"/>
      <c r="F4" s="73"/>
      <c r="G4" s="74"/>
      <c r="H4" s="74"/>
      <c r="I4" s="74"/>
      <c r="J4" s="74"/>
      <c r="K4" s="72"/>
      <c r="L4" s="72"/>
      <c r="M4" s="74"/>
      <c r="N4" s="74"/>
      <c r="O4" s="74"/>
      <c r="P4" s="75"/>
      <c r="Q4" s="75"/>
      <c r="R4" s="76"/>
      <c r="S4" s="77"/>
    </row>
    <row r="5" spans="1:635" ht="18" customHeight="1" thickBot="1" x14ac:dyDescent="0.2">
      <c r="A5" s="33"/>
      <c r="D5" s="70"/>
      <c r="E5" s="35"/>
      <c r="F5" s="15"/>
      <c r="G5" s="22"/>
      <c r="H5" s="22"/>
      <c r="I5" s="14"/>
      <c r="J5" s="79" t="s">
        <v>26</v>
      </c>
      <c r="K5" s="11"/>
      <c r="L5" s="11"/>
      <c r="N5" s="55" t="s">
        <v>0</v>
      </c>
      <c r="O5" s="55" t="s">
        <v>1</v>
      </c>
      <c r="P5" s="4"/>
      <c r="Q5" s="80"/>
      <c r="R5" s="17"/>
      <c r="S5" s="17"/>
      <c r="XJ5"/>
      <c r="XK5"/>
    </row>
    <row r="6" spans="1:635" ht="18" customHeight="1" thickBot="1" x14ac:dyDescent="0.2">
      <c r="A6" s="33"/>
      <c r="D6" s="70"/>
      <c r="E6" s="35"/>
      <c r="F6" s="15"/>
      <c r="G6" s="22"/>
      <c r="H6" s="22"/>
      <c r="I6" s="14"/>
      <c r="J6" s="81">
        <f>COUNTIF(J9:J9,"yes")</f>
        <v>1</v>
      </c>
      <c r="K6" s="11"/>
      <c r="L6" s="11"/>
      <c r="M6" s="82" t="s">
        <v>4</v>
      </c>
      <c r="N6" s="83">
        <f>SUM(N7:N8)</f>
        <v>1</v>
      </c>
      <c r="O6" s="83">
        <f>SUM(O7:O8)</f>
        <v>1</v>
      </c>
      <c r="P6" s="4"/>
      <c r="Q6" s="80"/>
      <c r="R6" s="17"/>
      <c r="S6" s="17"/>
      <c r="XJ6"/>
      <c r="XK6"/>
    </row>
    <row r="7" spans="1:635" s="98" customFormat="1" ht="52" x14ac:dyDescent="0.15">
      <c r="A7" s="84" t="s">
        <v>29</v>
      </c>
      <c r="B7" s="85" t="s">
        <v>30</v>
      </c>
      <c r="C7" s="85" t="s">
        <v>31</v>
      </c>
      <c r="D7" s="86" t="s">
        <v>32</v>
      </c>
      <c r="E7" s="87" t="s">
        <v>33</v>
      </c>
      <c r="F7" s="88" t="s">
        <v>5</v>
      </c>
      <c r="G7" s="89" t="s">
        <v>34</v>
      </c>
      <c r="H7" s="89" t="s">
        <v>35</v>
      </c>
      <c r="I7" s="90" t="s">
        <v>36</v>
      </c>
      <c r="J7" s="85" t="s">
        <v>6</v>
      </c>
      <c r="K7" s="91" t="s">
        <v>37</v>
      </c>
      <c r="L7" s="92"/>
      <c r="M7" s="93" t="s">
        <v>38</v>
      </c>
      <c r="N7" s="94">
        <f>COUNTIF(N9:N9,"1")</f>
        <v>0</v>
      </c>
      <c r="O7" s="94">
        <f>COUNTIF(O9:O9,"1")</f>
        <v>0</v>
      </c>
      <c r="P7" s="95" t="s">
        <v>3</v>
      </c>
      <c r="Q7" s="96" t="s">
        <v>39</v>
      </c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  <c r="TF7" s="97"/>
      <c r="TG7" s="97"/>
      <c r="TH7" s="97"/>
      <c r="TI7" s="97"/>
      <c r="TJ7" s="97"/>
      <c r="TK7" s="97"/>
      <c r="TL7" s="97"/>
      <c r="TM7" s="97"/>
      <c r="TN7" s="97"/>
      <c r="TO7" s="97"/>
      <c r="TP7" s="97"/>
      <c r="TQ7" s="97"/>
      <c r="TR7" s="97"/>
      <c r="TS7" s="97"/>
      <c r="TT7" s="97"/>
      <c r="TU7" s="97"/>
      <c r="TV7" s="97"/>
      <c r="TW7" s="97"/>
      <c r="TX7" s="97"/>
      <c r="TY7" s="97"/>
      <c r="TZ7" s="97"/>
      <c r="UA7" s="97"/>
      <c r="UB7" s="97"/>
      <c r="UC7" s="97"/>
      <c r="UD7" s="97"/>
      <c r="UE7" s="97"/>
      <c r="UF7" s="97"/>
      <c r="UG7" s="97"/>
      <c r="UH7" s="97"/>
      <c r="UI7" s="97"/>
      <c r="UJ7" s="97"/>
      <c r="UK7" s="97"/>
      <c r="UL7" s="97"/>
      <c r="UM7" s="97"/>
      <c r="UN7" s="97"/>
      <c r="UO7" s="97"/>
      <c r="UP7" s="97"/>
      <c r="UQ7" s="97"/>
      <c r="UR7" s="97"/>
      <c r="US7" s="97"/>
      <c r="UT7" s="97"/>
      <c r="UU7" s="97"/>
      <c r="UV7" s="97"/>
      <c r="UW7" s="97"/>
      <c r="UX7" s="97"/>
      <c r="UY7" s="97"/>
      <c r="UZ7" s="97"/>
      <c r="VA7" s="97"/>
      <c r="VB7" s="97"/>
      <c r="VC7" s="97"/>
      <c r="VD7" s="97"/>
      <c r="VE7" s="97"/>
      <c r="VF7" s="97"/>
      <c r="VG7" s="97"/>
      <c r="VH7" s="97"/>
      <c r="VI7" s="97"/>
      <c r="VJ7" s="97"/>
      <c r="VK7" s="97"/>
      <c r="VL7" s="97"/>
      <c r="VM7" s="97"/>
      <c r="VN7" s="97"/>
      <c r="VO7" s="97"/>
      <c r="VP7" s="97"/>
      <c r="VQ7" s="97"/>
      <c r="VR7" s="97"/>
      <c r="VS7" s="97"/>
      <c r="VT7" s="97"/>
      <c r="VU7" s="97"/>
      <c r="VV7" s="97"/>
      <c r="VW7" s="97"/>
      <c r="VX7" s="97"/>
      <c r="VY7" s="97"/>
      <c r="VZ7" s="97"/>
      <c r="WA7" s="97"/>
      <c r="WB7" s="97"/>
      <c r="WC7" s="97"/>
      <c r="WD7" s="97"/>
      <c r="WE7" s="97"/>
      <c r="WF7" s="97"/>
      <c r="WG7" s="97"/>
      <c r="WH7" s="97"/>
      <c r="WI7" s="97"/>
      <c r="WJ7" s="97"/>
      <c r="WK7" s="97"/>
      <c r="WL7" s="97"/>
      <c r="WM7" s="97"/>
      <c r="WN7" s="97"/>
      <c r="WO7" s="97"/>
      <c r="WP7" s="97"/>
      <c r="WQ7" s="97"/>
      <c r="WR7" s="97"/>
      <c r="WS7" s="97"/>
      <c r="WT7" s="97"/>
      <c r="WU7" s="97"/>
      <c r="WV7" s="97"/>
      <c r="WW7" s="97"/>
      <c r="WX7" s="97"/>
      <c r="WY7" s="97"/>
      <c r="WZ7" s="97"/>
      <c r="XA7" s="97"/>
      <c r="XB7" s="97"/>
      <c r="XC7" s="97"/>
      <c r="XD7" s="97"/>
      <c r="XE7" s="97"/>
      <c r="XF7" s="97"/>
      <c r="XG7" s="97"/>
      <c r="XH7" s="97"/>
      <c r="XI7" s="97"/>
    </row>
    <row r="8" spans="1:635" s="98" customFormat="1" ht="66" thickBot="1" x14ac:dyDescent="0.2">
      <c r="A8" s="99" t="s">
        <v>40</v>
      </c>
      <c r="B8" s="100" t="s">
        <v>41</v>
      </c>
      <c r="C8" s="100" t="s">
        <v>42</v>
      </c>
      <c r="D8" s="101" t="s">
        <v>43</v>
      </c>
      <c r="E8" s="102" t="s">
        <v>33</v>
      </c>
      <c r="F8" s="103" t="s">
        <v>44</v>
      </c>
      <c r="G8" s="104" t="s">
        <v>45</v>
      </c>
      <c r="H8" s="104" t="s">
        <v>46</v>
      </c>
      <c r="I8" s="105" t="s">
        <v>47</v>
      </c>
      <c r="J8" s="100" t="s">
        <v>48</v>
      </c>
      <c r="K8" s="106" t="s">
        <v>49</v>
      </c>
      <c r="L8" s="92"/>
      <c r="M8" s="107" t="s">
        <v>50</v>
      </c>
      <c r="N8" s="108">
        <f>COUNTIF(N9:N9,"2")</f>
        <v>1</v>
      </c>
      <c r="O8" s="108">
        <f>COUNTIF(O9:O9,"2")</f>
        <v>1</v>
      </c>
      <c r="P8" s="109" t="s">
        <v>51</v>
      </c>
      <c r="Q8" s="110" t="s">
        <v>52</v>
      </c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  <c r="TF8" s="97"/>
      <c r="TG8" s="97"/>
      <c r="TH8" s="97"/>
      <c r="TI8" s="97"/>
      <c r="TJ8" s="97"/>
      <c r="TK8" s="97"/>
      <c r="TL8" s="97"/>
      <c r="TM8" s="97"/>
      <c r="TN8" s="97"/>
      <c r="TO8" s="97"/>
      <c r="TP8" s="97"/>
      <c r="TQ8" s="97"/>
      <c r="TR8" s="97"/>
      <c r="TS8" s="97"/>
      <c r="TT8" s="97"/>
      <c r="TU8" s="97"/>
      <c r="TV8" s="97"/>
      <c r="TW8" s="97"/>
      <c r="TX8" s="97"/>
      <c r="TY8" s="97"/>
      <c r="TZ8" s="97"/>
      <c r="UA8" s="97"/>
      <c r="UB8" s="97"/>
      <c r="UC8" s="97"/>
      <c r="UD8" s="97"/>
      <c r="UE8" s="97"/>
      <c r="UF8" s="97"/>
      <c r="UG8" s="97"/>
      <c r="UH8" s="97"/>
      <c r="UI8" s="97"/>
      <c r="UJ8" s="97"/>
      <c r="UK8" s="97"/>
      <c r="UL8" s="97"/>
      <c r="UM8" s="97"/>
      <c r="UN8" s="97"/>
      <c r="UO8" s="97"/>
      <c r="UP8" s="97"/>
      <c r="UQ8" s="97"/>
      <c r="UR8" s="97"/>
      <c r="US8" s="97"/>
      <c r="UT8" s="97"/>
      <c r="UU8" s="97"/>
      <c r="UV8" s="97"/>
      <c r="UW8" s="97"/>
      <c r="UX8" s="97"/>
      <c r="UY8" s="97"/>
      <c r="UZ8" s="97"/>
      <c r="VA8" s="97"/>
      <c r="VB8" s="97"/>
      <c r="VC8" s="97"/>
      <c r="VD8" s="97"/>
      <c r="VE8" s="97"/>
      <c r="VF8" s="97"/>
      <c r="VG8" s="97"/>
      <c r="VH8" s="97"/>
      <c r="VI8" s="97"/>
      <c r="VJ8" s="97"/>
      <c r="VK8" s="97"/>
      <c r="VL8" s="97"/>
      <c r="VM8" s="97"/>
      <c r="VN8" s="97"/>
      <c r="VO8" s="97"/>
      <c r="VP8" s="97"/>
      <c r="VQ8" s="97"/>
      <c r="VR8" s="97"/>
      <c r="VS8" s="97"/>
      <c r="VT8" s="97"/>
      <c r="VU8" s="97"/>
      <c r="VV8" s="97"/>
      <c r="VW8" s="97"/>
      <c r="VX8" s="97"/>
      <c r="VY8" s="97"/>
      <c r="VZ8" s="97"/>
      <c r="WA8" s="97"/>
      <c r="WB8" s="97"/>
      <c r="WC8" s="97"/>
      <c r="WD8" s="97"/>
      <c r="WE8" s="97"/>
      <c r="WF8" s="97"/>
      <c r="WG8" s="97"/>
      <c r="WH8" s="97"/>
      <c r="WI8" s="97"/>
      <c r="WJ8" s="97"/>
      <c r="WK8" s="97"/>
      <c r="WL8" s="97"/>
      <c r="WM8" s="97"/>
      <c r="WN8" s="97"/>
      <c r="WO8" s="97"/>
      <c r="WP8" s="97"/>
      <c r="WQ8" s="97"/>
      <c r="WR8" s="97"/>
      <c r="WS8" s="97"/>
      <c r="WT8" s="97"/>
      <c r="WU8" s="97"/>
      <c r="WV8" s="97"/>
      <c r="WW8" s="97"/>
      <c r="WX8" s="97"/>
      <c r="WY8" s="97"/>
      <c r="WZ8" s="97"/>
      <c r="XA8" s="97"/>
      <c r="XB8" s="97"/>
      <c r="XC8" s="97"/>
      <c r="XD8" s="97"/>
      <c r="XE8" s="97"/>
      <c r="XF8" s="97"/>
      <c r="XG8" s="97"/>
      <c r="XH8" s="97"/>
      <c r="XI8" s="97"/>
    </row>
    <row r="9" spans="1:635" s="113" customFormat="1" ht="25.5" customHeight="1" x14ac:dyDescent="0.15">
      <c r="A9" s="23" t="s">
        <v>66</v>
      </c>
      <c r="B9" s="23" t="s">
        <v>8</v>
      </c>
      <c r="C9" s="23" t="s">
        <v>8</v>
      </c>
      <c r="D9" s="24" t="s">
        <v>70</v>
      </c>
      <c r="E9" s="37" t="s">
        <v>15</v>
      </c>
      <c r="F9" s="25" t="s">
        <v>71</v>
      </c>
      <c r="G9" s="38">
        <v>43647</v>
      </c>
      <c r="H9" s="38">
        <v>43647</v>
      </c>
      <c r="I9" s="26">
        <v>45467</v>
      </c>
      <c r="J9" s="26" t="s">
        <v>14</v>
      </c>
      <c r="K9" s="124">
        <v>45261</v>
      </c>
      <c r="L9" s="29"/>
      <c r="M9" s="111"/>
      <c r="N9" s="114">
        <v>2</v>
      </c>
      <c r="O9" s="114">
        <v>2</v>
      </c>
      <c r="P9" s="30"/>
      <c r="Q9" s="120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</row>
    <row r="11" spans="1:635" x14ac:dyDescent="0.1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</row>
  </sheetData>
  <mergeCells count="1">
    <mergeCell ref="A11:M11"/>
  </mergeCells>
  <conditionalFormatting sqref="K6:M6 A7">
    <cfRule type="expression" dxfId="11" priority="10" stopIfTrue="1">
      <formula>#REF!=1</formula>
    </cfRule>
    <cfRule type="expression" dxfId="10" priority="11" stopIfTrue="1">
      <formula>#REF!=1</formula>
    </cfRule>
    <cfRule type="expression" dxfId="9" priority="12" stopIfTrue="1">
      <formula>ISNUMBER(#REF!)</formula>
    </cfRule>
  </conditionalFormatting>
  <conditionalFormatting sqref="N9:P9">
    <cfRule type="expression" dxfId="8" priority="4" stopIfTrue="1">
      <formula>#REF!=1</formula>
    </cfRule>
    <cfRule type="expression" dxfId="7" priority="5" stopIfTrue="1">
      <formula>#REF!=1</formula>
    </cfRule>
    <cfRule type="expression" dxfId="6" priority="6" stopIfTrue="1">
      <formula>ISTEXT(#REF!)</formula>
    </cfRule>
  </conditionalFormatting>
  <conditionalFormatting sqref="K9:M9">
    <cfRule type="expression" dxfId="5" priority="7" stopIfTrue="1">
      <formula>#REF!=1</formula>
    </cfRule>
    <cfRule type="expression" dxfId="4" priority="8" stopIfTrue="1">
      <formula>#REF!=1</formula>
    </cfRule>
    <cfRule type="expression" dxfId="3" priority="9" stopIfTrue="1">
      <formula>ISTEXT(#REF!)</formula>
    </cfRule>
  </conditionalFormatting>
  <conditionalFormatting sqref="A9:J9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pageMargins left="0" right="0" top="0.5" bottom="0.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Lethbridge-April</vt:lpstr>
      <vt:lpstr>Budget 2018-April</vt:lpstr>
      <vt:lpstr>'Budget 2018-April'!Print_Area</vt:lpstr>
      <vt:lpstr>'Lethbridge-April'!Print_Area</vt:lpstr>
      <vt:lpstr>'Lethbridge-April'!Print_Titles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Microsoft Office User</cp:lastModifiedBy>
  <cp:lastPrinted>2019-05-08T13:45:03Z</cp:lastPrinted>
  <dcterms:created xsi:type="dcterms:W3CDTF">2002-06-21T17:52:54Z</dcterms:created>
  <dcterms:modified xsi:type="dcterms:W3CDTF">2020-06-25T16:03:42Z</dcterms:modified>
</cp:coreProperties>
</file>